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/>
  <mc:AlternateContent xmlns:mc="http://schemas.openxmlformats.org/markup-compatibility/2006">
    <mc:Choice Requires="x15">
      <x15ac:absPath xmlns:x15ac="http://schemas.microsoft.com/office/spreadsheetml/2010/11/ac" url="C:\PROJEKTY\3173_08 - Silnice II_126\2_ETAPA_FINAL\PDF\DI č.24\G - Soupis prací - Zhotovitel\"/>
    </mc:Choice>
  </mc:AlternateContent>
  <xr:revisionPtr revIDLastSave="0" documentId="13_ncr:1_{C15DCA7D-2309-4E0D-8FF0-F5CE4950DD5C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" sheetId="1" r:id="rId1"/>
    <sheet name="Rekapitulace_SO" sheetId="41" r:id="rId2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41" l="1"/>
  <c r="C10" i="41" s="1"/>
  <c r="C10" i="1" s="1"/>
  <c r="D10" i="1" s="1"/>
  <c r="D83" i="41"/>
  <c r="C77" i="41"/>
  <c r="D77" i="41" s="1"/>
  <c r="E77" i="41" s="1"/>
  <c r="C70" i="41"/>
  <c r="C64" i="41"/>
  <c r="D64" i="41" s="1"/>
  <c r="E64" i="41" s="1"/>
  <c r="D47" i="41"/>
  <c r="E47" i="41" s="1"/>
  <c r="D46" i="41"/>
  <c r="E46" i="41" s="1"/>
  <c r="D40" i="41"/>
  <c r="E40" i="41" s="1"/>
  <c r="D39" i="41"/>
  <c r="E39" i="41" s="1"/>
  <c r="D34" i="41"/>
  <c r="E34" i="41" s="1"/>
  <c r="D33" i="41"/>
  <c r="E33" i="41" s="1"/>
  <c r="D31" i="41"/>
  <c r="D22" i="41"/>
  <c r="E22" i="41" s="1"/>
  <c r="D21" i="41"/>
  <c r="E21" i="41" s="1"/>
  <c r="D20" i="41"/>
  <c r="E20" i="41" s="1"/>
  <c r="D19" i="41"/>
  <c r="E19" i="41" s="1"/>
  <c r="D17" i="41"/>
  <c r="E17" i="41" s="1"/>
  <c r="D16" i="41"/>
  <c r="D41" i="41"/>
  <c r="E41" i="41" s="1"/>
  <c r="D38" i="41"/>
  <c r="E38" i="41" s="1"/>
  <c r="D37" i="41"/>
  <c r="E37" i="41" s="1"/>
  <c r="D36" i="41"/>
  <c r="D35" i="41"/>
  <c r="D18" i="41"/>
  <c r="E18" i="41" s="1"/>
  <c r="E63" i="41"/>
  <c r="D82" i="41"/>
  <c r="E82" i="41" s="1"/>
  <c r="D72" i="41"/>
  <c r="E72" i="41" s="1"/>
  <c r="D73" i="41"/>
  <c r="E73" i="41" s="1"/>
  <c r="D74" i="41"/>
  <c r="E74" i="41" s="1"/>
  <c r="D75" i="41"/>
  <c r="E75" i="41" s="1"/>
  <c r="D76" i="41"/>
  <c r="E76" i="41" s="1"/>
  <c r="D71" i="41"/>
  <c r="E71" i="41" s="1"/>
  <c r="D68" i="41"/>
  <c r="E68" i="41" s="1"/>
  <c r="D66" i="41"/>
  <c r="E66" i="41" s="1"/>
  <c r="D67" i="41"/>
  <c r="E67" i="41" s="1"/>
  <c r="D65" i="41"/>
  <c r="E65" i="41" s="1"/>
  <c r="D62" i="41"/>
  <c r="E62" i="41" s="1"/>
  <c r="D63" i="41"/>
  <c r="D61" i="41"/>
  <c r="E61" i="41" s="1"/>
  <c r="D53" i="41"/>
  <c r="E53" i="41" s="1"/>
  <c r="D54" i="41"/>
  <c r="E54" i="41" s="1"/>
  <c r="D55" i="41"/>
  <c r="E55" i="41" s="1"/>
  <c r="D56" i="41"/>
  <c r="E56" i="41" s="1"/>
  <c r="D57" i="41"/>
  <c r="E57" i="41" s="1"/>
  <c r="D58" i="41"/>
  <c r="E58" i="41" s="1"/>
  <c r="D59" i="41"/>
  <c r="E59" i="41" s="1"/>
  <c r="D52" i="41"/>
  <c r="E52" i="41" s="1"/>
  <c r="D32" i="41"/>
  <c r="E32" i="41" s="1"/>
  <c r="D42" i="41"/>
  <c r="E42" i="41" s="1"/>
  <c r="D43" i="41"/>
  <c r="E43" i="41" s="1"/>
  <c r="D48" i="41"/>
  <c r="E48" i="41" s="1"/>
  <c r="D49" i="41"/>
  <c r="E49" i="41" s="1"/>
  <c r="D50" i="41"/>
  <c r="E50" i="41" s="1"/>
  <c r="D13" i="41"/>
  <c r="E13" i="41" s="1"/>
  <c r="D14" i="41"/>
  <c r="E14" i="41" s="1"/>
  <c r="D15" i="41"/>
  <c r="E15" i="41" s="1"/>
  <c r="D23" i="41"/>
  <c r="E23" i="41" s="1"/>
  <c r="D26" i="41"/>
  <c r="E26" i="41" s="1"/>
  <c r="D27" i="41"/>
  <c r="E27" i="41" s="1"/>
  <c r="D28" i="41"/>
  <c r="E28" i="41" s="1"/>
  <c r="D29" i="41"/>
  <c r="E29" i="41" s="1"/>
  <c r="C51" i="41"/>
  <c r="D70" i="41" l="1"/>
  <c r="E70" i="41" s="1"/>
  <c r="E69" i="41" s="1"/>
  <c r="E13" i="1" s="1"/>
  <c r="C69" i="41"/>
  <c r="C13" i="1" s="1"/>
  <c r="D13" i="1" s="1"/>
  <c r="E83" i="41"/>
  <c r="C81" i="41"/>
  <c r="C14" i="1" s="1"/>
  <c r="D14" i="1" s="1"/>
  <c r="D78" i="41"/>
  <c r="E78" i="41" s="1"/>
  <c r="D80" i="41"/>
  <c r="E80" i="41" s="1"/>
  <c r="D79" i="41"/>
  <c r="E79" i="41" s="1"/>
  <c r="C60" i="41"/>
  <c r="C12" i="1" s="1"/>
  <c r="D12" i="1" s="1"/>
  <c r="E60" i="41"/>
  <c r="E12" i="1" s="1"/>
  <c r="E51" i="41"/>
  <c r="E11" i="1" s="1"/>
  <c r="D11" i="41"/>
  <c r="E11" i="41" s="1"/>
  <c r="D30" i="41"/>
  <c r="E30" i="41" s="1"/>
  <c r="D12" i="41"/>
  <c r="E12" i="41" s="1"/>
  <c r="E36" i="41"/>
  <c r="E16" i="41"/>
  <c r="E35" i="41"/>
  <c r="D45" i="41"/>
  <c r="E45" i="41" s="1"/>
  <c r="D25" i="41"/>
  <c r="E25" i="41" s="1"/>
  <c r="D44" i="41"/>
  <c r="E44" i="41" s="1"/>
  <c r="D24" i="41"/>
  <c r="E24" i="41" s="1"/>
  <c r="E31" i="41"/>
  <c r="C11" i="1"/>
  <c r="D11" i="1" s="1"/>
  <c r="E81" i="41"/>
  <c r="E14" i="1" s="1"/>
  <c r="C6" i="1" l="1"/>
  <c r="C6" i="41"/>
  <c r="E10" i="41"/>
  <c r="E10" i="1" s="1"/>
  <c r="C7" i="1" s="1"/>
  <c r="C7" i="41" l="1"/>
</calcChain>
</file>

<file path=xl/sharedStrings.xml><?xml version="1.0" encoding="utf-8"?>
<sst xmlns="http://schemas.openxmlformats.org/spreadsheetml/2006/main" count="167" uniqueCount="139">
  <si>
    <t>Rekapitulace ceny</t>
  </si>
  <si>
    <t>Stavba: 3173/08 - II/126 - Propojení D1 se sil. I/2 akt. PD - 2. etapa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</si>
  <si>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</si>
  <si>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</si>
  <si>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</si>
  <si>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</si>
  <si>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</si>
  <si>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</si>
  <si>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</si>
  <si>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</si>
  <si>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010</t>
  </si>
  <si>
    <t>Příprava území</t>
  </si>
  <si>
    <t>SO 020</t>
  </si>
  <si>
    <t>Demolice mostu ev.č. 126-005</t>
  </si>
  <si>
    <t>SO 101</t>
  </si>
  <si>
    <t>Komunikace a odvodnění Soutice</t>
  </si>
  <si>
    <t>SO 102</t>
  </si>
  <si>
    <t>Komunikace a odvodnění Zruč nad Sázavou</t>
  </si>
  <si>
    <t>SO 103</t>
  </si>
  <si>
    <t>Komunikace a odvodnění Dolní Pohleď</t>
  </si>
  <si>
    <t>SO 104</t>
  </si>
  <si>
    <t>Komunikace a odvodnění km 8,330 - km 10,647</t>
  </si>
  <si>
    <t>SO 105</t>
  </si>
  <si>
    <t>Komunikace a odvodnění Slavošov</t>
  </si>
  <si>
    <t>SO 106</t>
  </si>
  <si>
    <t>Komunikace a odvodnění Hranice</t>
  </si>
  <si>
    <t>SO 107</t>
  </si>
  <si>
    <t>Komunikace a odvodnění Štipoklasy</t>
  </si>
  <si>
    <t>SO 108</t>
  </si>
  <si>
    <t>Komunikace a odvodnění Černíny</t>
  </si>
  <si>
    <t>SO 109</t>
  </si>
  <si>
    <t>Komunikace a odvodnění km 27,464 - km 28,000</t>
  </si>
  <si>
    <t>SO 110</t>
  </si>
  <si>
    <t>Komunikace a odvodnění Bykáň</t>
  </si>
  <si>
    <t>SO 111</t>
  </si>
  <si>
    <t>Komunikace a odvodnění Májovka</t>
  </si>
  <si>
    <t>SO 120</t>
  </si>
  <si>
    <t>Okružní křižovatka Soutice</t>
  </si>
  <si>
    <t>SO 180</t>
  </si>
  <si>
    <t>Dopravní opatření</t>
  </si>
  <si>
    <t>Dopravní opatření - opravy objízdných tras</t>
  </si>
  <si>
    <t xml:space="preserve">  SO 180.00</t>
  </si>
  <si>
    <t>Dopravní opatření k SO 101</t>
  </si>
  <si>
    <t xml:space="preserve">  SO 180.01</t>
  </si>
  <si>
    <t>Dopravní opatření k SO 102</t>
  </si>
  <si>
    <t xml:space="preserve">  SO 180.02</t>
  </si>
  <si>
    <t>Dopravní opatření k SO 103</t>
  </si>
  <si>
    <t xml:space="preserve">  SO 180.03</t>
  </si>
  <si>
    <t>Dopravní opatření k SO 104</t>
  </si>
  <si>
    <t xml:space="preserve">  SO 180.04</t>
  </si>
  <si>
    <t>Dopravní opatření k SO 105</t>
  </si>
  <si>
    <t xml:space="preserve">  SO 180.05</t>
  </si>
  <si>
    <t>Dopravní opatření k SO 106</t>
  </si>
  <si>
    <t xml:space="preserve">  SO 180.06</t>
  </si>
  <si>
    <t>Dopravní opatření k SO 107</t>
  </si>
  <si>
    <t xml:space="preserve">  SO 180.07</t>
  </si>
  <si>
    <t>Dopravní opatření k SO 108</t>
  </si>
  <si>
    <t xml:space="preserve">  SO 180.08</t>
  </si>
  <si>
    <t>Dopravní opatření k SO 109</t>
  </si>
  <si>
    <t xml:space="preserve">  SO 180.09</t>
  </si>
  <si>
    <t>Dopravní opatření k SO 110</t>
  </si>
  <si>
    <t xml:space="preserve">  SO 180.10</t>
  </si>
  <si>
    <t>Dopravní opatření k SO 111</t>
  </si>
  <si>
    <t xml:space="preserve">  SO 180.11</t>
  </si>
  <si>
    <t>Dopravní opatření k SO 120</t>
  </si>
  <si>
    <t xml:space="preserve">  SO 180.20</t>
  </si>
  <si>
    <t>SO 201</t>
  </si>
  <si>
    <t>Most ev.č. 126-005 přes Želivku</t>
  </si>
  <si>
    <t>SO 202</t>
  </si>
  <si>
    <t>Most ev.č. 126-006 přes Sázavu</t>
  </si>
  <si>
    <t>SO 203</t>
  </si>
  <si>
    <t>Most ev.č. 126-009 přes Ostrovský potok</t>
  </si>
  <si>
    <t>SO 250</t>
  </si>
  <si>
    <t>Zárubní zeď u OK Soutice</t>
  </si>
  <si>
    <t>SO 402</t>
  </si>
  <si>
    <t>Provizorní přeložka kabelu VO - Soutice</t>
  </si>
  <si>
    <t>SO 405</t>
  </si>
  <si>
    <t>Definitivní přeložka kabelu VO - Soutice</t>
  </si>
  <si>
    <t>SO 801</t>
  </si>
  <si>
    <t>Technická rekultivace dočasného záboru</t>
  </si>
  <si>
    <t>SO 802</t>
  </si>
  <si>
    <t>Biologická rekultivace dočasného záboru</t>
  </si>
  <si>
    <t>SO 803</t>
  </si>
  <si>
    <t>Výsadba zeleně</t>
  </si>
  <si>
    <t>SO 901</t>
  </si>
  <si>
    <t>Přístupová komunikace k mostu ev.č. 126-005 - levý břeh</t>
  </si>
  <si>
    <t>SO 902</t>
  </si>
  <si>
    <t>Přístupová komunikace k mostu ev.č. 126-005 - pravý břeh</t>
  </si>
  <si>
    <t>VON</t>
  </si>
  <si>
    <t>Vedlejší a ostatní náklady</t>
  </si>
  <si>
    <t>SO 113</t>
  </si>
  <si>
    <t>Komunikace a odvodnění Kutná Hora</t>
  </si>
  <si>
    <t>SO 204</t>
  </si>
  <si>
    <t>Most ev.č. 126-011 přes Vrchlici a železniční trať</t>
  </si>
  <si>
    <t>SO 401</t>
  </si>
  <si>
    <t>Provizorní přeložka kabelu VO</t>
  </si>
  <si>
    <t>Definitivní přeložka kabelu VO</t>
  </si>
  <si>
    <t>Část stavby: 3173/08 - II/126 - Propojení D1 se sil. I/2 akt. PD - 2. etapa</t>
  </si>
  <si>
    <t>Část stavby: 3173/08 - II/126 - Propojení D1 se sil. I/2 akt. PD - most ev.č. 126-011</t>
  </si>
  <si>
    <t>Část stavby: 3173/08 - II/126 - Propojení D1 se sil. I/2 akt. PD - údržba</t>
  </si>
  <si>
    <t>SO 112</t>
  </si>
  <si>
    <t>Komunikace a odvodnění km 31,520 - km 35,474</t>
  </si>
  <si>
    <t xml:space="preserve">  SO 180.1</t>
  </si>
  <si>
    <t xml:space="preserve">  SO 180.12</t>
  </si>
  <si>
    <t>Dopravní opatření k SO 112</t>
  </si>
  <si>
    <t xml:space="preserve">  SO 180.13</t>
  </si>
  <si>
    <t>Dopravní opatření k SO 113</t>
  </si>
  <si>
    <t>Část stavby: 3173/08 - II/126 - Propojení D1 se sil. I/2 Likvidace dešťových vod - Zruč nad Sázavou</t>
  </si>
  <si>
    <t>SO 300</t>
  </si>
  <si>
    <t>Dešťová kanalizace</t>
  </si>
  <si>
    <t xml:space="preserve">  SO 301</t>
  </si>
  <si>
    <t>Stoka D1</t>
  </si>
  <si>
    <t xml:space="preserve">  SO 302</t>
  </si>
  <si>
    <t>Stoka D2, D2a, D2b, D2c a D2d</t>
  </si>
  <si>
    <t xml:space="preserve">  SO 303</t>
  </si>
  <si>
    <t>Stoka D1 - přípojky</t>
  </si>
  <si>
    <t xml:space="preserve">  SO 304</t>
  </si>
  <si>
    <t>Stoka D2, D2a, D2b, D2c a D2d - přípojky</t>
  </si>
  <si>
    <t xml:space="preserve">  SO 305</t>
  </si>
  <si>
    <t>Rušení stoky v ul. Vlašimská</t>
  </si>
  <si>
    <t xml:space="preserve">  SO 306</t>
  </si>
  <si>
    <t>Rušení stoky v ul. Kutnohorská</t>
  </si>
  <si>
    <t>VRN</t>
  </si>
  <si>
    <t>Vedlejší a ostatní rozpočtové náklady</t>
  </si>
  <si>
    <t xml:space="preserve">  VRN1</t>
  </si>
  <si>
    <t>Průzkumné, geodetické a projektové práce</t>
  </si>
  <si>
    <t xml:space="preserve">  VRN3</t>
  </si>
  <si>
    <t>Zařízení staveniště</t>
  </si>
  <si>
    <t xml:space="preserve">  VRN4</t>
  </si>
  <si>
    <t>Inženýrská činnost</t>
  </si>
  <si>
    <t>Stavba</t>
  </si>
  <si>
    <t>3173/08 - II/126 - Propojení D1 se sil. I/2 akt. PD - 2. etapa</t>
  </si>
  <si>
    <t>3173/08 - II/126 - Propojení D1 se sil. I/2 akt. PD - most ev.č. 126-011</t>
  </si>
  <si>
    <t>3173/08 - II/126 - Propojení D1 se sil. I/2 akt. PD - údržba</t>
  </si>
  <si>
    <t>3173/08 - II/126 - Propojení D1 se sil. I/2 Likvidace dešťových vod - Zruč nad Sázavou</t>
  </si>
  <si>
    <t>3211/08 - Cesty pro pěší - II/126 Okružní kružní křižovatka Soutice (bez SO 430)</t>
  </si>
  <si>
    <t>SO 135</t>
  </si>
  <si>
    <t>Chodník OK Soutice</t>
  </si>
  <si>
    <t>Část stavby: 3211/08 - Cesty pro pěší - II/126 Okružní kružní křižovatka Soutice (bez SO 430)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</si>
</sst>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</numFmts>
  <fonts count="10" x14ac:knownFonts="1">
    <font>
      <sz val="10"/>
      <name val="Arial"/>
    </font>
    <font>
      <b/>
      <sz val="16"/>
      <color rgb="FF000000"/>
      <name val="Arial"/>
    </font>
    <font>
      <b/>
      <sz val="10"/>
      <name val="Arial"/>
    </font>
    <font>
      <sz val="10"/>
      <color rgb="FFFFFFFF"/>
      <name val="Arial"/>
    </font>
    <font>
      <sz val="10"/>
      <name val="Arial"/>
    </font>
    <font>
      <sz val="10"/>
      <color theme="0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rgb="FFFFFFFF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00206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4" fillId="0" borderId="0"/>
  </cellStyleXfs>
  <cellXfs count="23">
    <xf numFmtId="0" fontId="0" fillId="0" borderId="0" xfId="0"/>
    <xf numFmtId="0" fontId="0" fillId="2" borderId="0" xfId="6" applyFont="1" applyFill="1"/>
    <xf numFmtId="0" fontId="2" fillId="2" borderId="0" xfId="6" applyFont="1" applyFill="1" applyAlignment="1">
      <alignment horizontal="right"/>
    </xf>
    <xf numFmtId="0" fontId="3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2" fillId="2" borderId="0" xfId="6" applyNumberFormat="1" applyFont="1" applyFill="1" applyAlignment="1">
      <alignment horizontal="right"/>
    </xf>
    <xf numFmtId="0" fontId="2" fillId="0" borderId="1" xfId="6" applyFont="1" applyBorder="1" applyAlignment="1">
      <alignment horizontal="left"/>
    </xf>
    <xf numFmtId="4" fontId="2" fillId="0" borderId="1" xfId="6" applyNumberFormat="1" applyFont="1" applyBorder="1" applyAlignment="1">
      <alignment horizontal="righ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7" fillId="0" borderId="1" xfId="6" applyFont="1" applyBorder="1" applyAlignment="1">
      <alignment horizontal="left"/>
    </xf>
    <xf numFmtId="4" fontId="7" fillId="0" borderId="1" xfId="6" applyNumberFormat="1" applyFont="1" applyBorder="1" applyAlignment="1">
      <alignment horizontal="right"/>
    </xf>
    <xf numFmtId="0" fontId="5" fillId="4" borderId="3" xfId="0" applyFont="1" applyFill="1" applyBorder="1"/>
    <xf numFmtId="4" fontId="5" fillId="4" borderId="3" xfId="0" applyNumberFormat="1" applyFont="1" applyFill="1" applyBorder="1"/>
    <xf numFmtId="4" fontId="0" fillId="0" borderId="0" xfId="0" applyNumberFormat="1"/>
    <xf numFmtId="4" fontId="9" fillId="0" borderId="1" xfId="6" applyNumberFormat="1" applyFont="1" applyBorder="1" applyAlignment="1">
      <alignment horizontal="right"/>
    </xf>
    <xf numFmtId="0" fontId="7" fillId="0" borderId="4" xfId="6" applyFont="1" applyBorder="1" applyAlignment="1">
      <alignment horizontal="left"/>
    </xf>
    <xf numFmtId="0" fontId="2" fillId="0" borderId="5" xfId="6" applyFont="1" applyBorder="1" applyAlignment="1">
      <alignment horizontal="left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6" fillId="2" borderId="0" xfId="6" applyFont="1" applyFill="1"/>
    <xf numFmtId="0" fontId="8" fillId="3" borderId="4" xfId="6" applyFont="1" applyFill="1" applyBorder="1" applyAlignment="1">
      <alignment horizontal="left"/>
    </xf>
    <xf numFmtId="0" fontId="3" fillId="3" borderId="5" xfId="6" applyFont="1" applyFill="1" applyBorder="1" applyAlignment="1">
      <alignment horizontal="left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DE737A2-E865-4ABD-97DB-1F9D991368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33500" cy="5715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4"/>
  <sheetViews>
    <sheetView workbookViewId="0">
      <selection activeCell="G11" sqref="G11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  <col min="7" max="7" width="13.85546875" bestFit="1" customWidth="1"/>
  </cols>
  <sheetData>
    <row r="1" spans="1:7" ht="12.75" customHeight="1" x14ac:dyDescent="0.2">
      <c r="A1" s="18"/>
      <c r="B1" s="1"/>
      <c r="C1" s="1"/>
      <c r="D1" s="1"/>
      <c r="E1" s="1"/>
    </row>
    <row r="2" spans="1:7" ht="12.75" customHeight="1" x14ac:dyDescent="0.2">
      <c r="A2" s="18"/>
      <c r="B2" s="19" t="s">
        <v>0</v>
      </c>
      <c r="C2" s="1"/>
      <c r="D2" s="1"/>
      <c r="E2" s="1"/>
    </row>
    <row r="3" spans="1:7" ht="20.100000000000001" customHeight="1" x14ac:dyDescent="0.2">
      <c r="A3" s="18"/>
      <c r="B3" s="18"/>
      <c r="C3" s="1"/>
      <c r="D3" s="1"/>
      <c r="E3" s="1"/>
    </row>
    <row r="4" spans="1:7" ht="20.100000000000001" customHeight="1" x14ac:dyDescent="0.3">
      <c r="A4" s="1"/>
      <c r="B4" s="20" t="s">
        <v>1</v>
      </c>
      <c r="C4" s="18"/>
      <c r="D4" s="18"/>
      <c r="E4" s="1"/>
    </row>
    <row r="5" spans="1:7" ht="12.75" customHeight="1" x14ac:dyDescent="0.2">
      <c r="A5" s="1"/>
      <c r="B5" s="18" t="s">
        <v>2</v>
      </c>
      <c r="C5" s="18"/>
      <c r="D5" s="18"/>
      <c r="E5" s="1"/>
    </row>
    <row r="6" spans="1:7" ht="12.75" customHeight="1" x14ac:dyDescent="0.2">
      <c r="A6" s="1"/>
      <c r="B6" s="2" t="s">
        <v>3</v>
      </c>
      <c r="C6" s="5">
        <f>SUM(C10:C14)</f>
        <v>0</v>
      </c>
      <c r="D6" s="1"/>
      <c r="E6" s="1"/>
    </row>
    <row r="7" spans="1:7" ht="12.75" customHeight="1" x14ac:dyDescent="0.2">
      <c r="A7" s="1"/>
      <c r="B7" s="2" t="s">
        <v>4</v>
      </c>
      <c r="C7" s="5">
        <f>SUM(E10:E14)</f>
        <v>0</v>
      </c>
      <c r="D7" s="1"/>
      <c r="E7" s="1"/>
    </row>
    <row r="8" spans="1:7" ht="12.75" customHeight="1" x14ac:dyDescent="0.2">
      <c r="A8" s="4"/>
      <c r="B8" s="4"/>
      <c r="C8" s="4"/>
      <c r="D8" s="4"/>
      <c r="E8" s="4"/>
    </row>
    <row r="9" spans="1:7" ht="12.75" customHeight="1" x14ac:dyDescent="0.2">
      <c r="A9" s="21" t="s">
        <v>130</v>
      </c>
      <c r="B9" s="22"/>
      <c r="C9" s="3" t="s">
        <v>7</v>
      </c>
      <c r="D9" s="3" t="s">
        <v>8</v>
      </c>
      <c r="E9" s="3" t="s">
        <v>9</v>
      </c>
    </row>
    <row r="10" spans="1:7" ht="12.75" customHeight="1" x14ac:dyDescent="0.2">
      <c r="A10" s="16" t="s">
        <v>131</v>
      </c>
      <c r="B10" s="17"/>
      <c r="C10" s="7">
        <f>Rekapitulace_SO!C10</f>
        <v>0</v>
      </c>
      <c r="D10" s="7">
        <f>C10*0.21</f>
        <v>0</v>
      </c>
      <c r="E10" s="7">
        <f>Rekapitulace_SO!E10</f>
        <v>0</v>
      </c>
      <c r="G10" s="14"/>
    </row>
    <row r="11" spans="1:7" ht="12.75" customHeight="1" x14ac:dyDescent="0.2">
      <c r="A11" s="16" t="s">
        <v>132</v>
      </c>
      <c r="B11" s="17"/>
      <c r="C11" s="7">
        <f>Rekapitulace_SO!C51</f>
        <v>0</v>
      </c>
      <c r="D11" s="7">
        <f>C11*0.21</f>
        <v>0</v>
      </c>
      <c r="E11" s="7">
        <f>Rekapitulace_SO!E51</f>
        <v>0</v>
      </c>
      <c r="G11" s="14"/>
    </row>
    <row r="12" spans="1:7" ht="12.75" customHeight="1" x14ac:dyDescent="0.2">
      <c r="A12" s="16" t="s">
        <v>133</v>
      </c>
      <c r="B12" s="17"/>
      <c r="C12" s="7">
        <f>Rekapitulace_SO!C60</f>
        <v>0</v>
      </c>
      <c r="D12" s="7">
        <f>C12*0.21</f>
        <v>0</v>
      </c>
      <c r="E12" s="7">
        <f>Rekapitulace_SO!E60</f>
        <v>0</v>
      </c>
      <c r="G12" s="14"/>
    </row>
    <row r="13" spans="1:7" ht="12.75" customHeight="1" x14ac:dyDescent="0.2">
      <c r="A13" s="16" t="s">
        <v>134</v>
      </c>
      <c r="B13" s="17"/>
      <c r="C13" s="7">
        <f>Rekapitulace_SO!C69</f>
        <v>0</v>
      </c>
      <c r="D13" s="7">
        <f>C13*0.21</f>
        <v>0</v>
      </c>
      <c r="E13" s="7">
        <f>Rekapitulace_SO!E69</f>
        <v>0</v>
      </c>
      <c r="G13" s="14"/>
    </row>
    <row r="14" spans="1:7" ht="12.75" customHeight="1" x14ac:dyDescent="0.2">
      <c r="A14" s="16" t="s">
        <v>135</v>
      </c>
      <c r="B14" s="17"/>
      <c r="C14" s="7">
        <f>Rekapitulace_SO!C81</f>
        <v>0</v>
      </c>
      <c r="D14" s="7">
        <f>C14*0.21</f>
        <v>0</v>
      </c>
      <c r="E14" s="7">
        <f>Rekapitulace_SO!E81</f>
        <v>0</v>
      </c>
      <c r="G14" s="14"/>
    </row>
  </sheetData>
  <mergeCells count="10">
    <mergeCell ref="A13:B13"/>
    <mergeCell ref="A11:B11"/>
    <mergeCell ref="A12:B12"/>
    <mergeCell ref="A14:B14"/>
    <mergeCell ref="A1:A3"/>
    <mergeCell ref="B2:B3"/>
    <mergeCell ref="B4:D4"/>
    <mergeCell ref="B5:D5"/>
    <mergeCell ref="A10:B10"/>
    <mergeCell ref="A9:B9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EB400-C682-444B-B8A0-0FA23B7C7A36}">
  <dimension ref="A1:E83"/>
  <sheetViews>
    <sheetView tabSelected="1" workbookViewId="0">
      <selection activeCell="C84" sqref="C84"/>
    </sheetView>
  </sheetViews>
  <sheetFormatPr defaultColWidth="9.140625" defaultRowHeight="12.75" x14ac:dyDescent="0.2"/>
  <cols>
    <col min="1" max="1" width="25.7109375" customWidth="1"/>
    <col min="2" max="2" width="66.7109375" customWidth="1"/>
    <col min="3" max="5" width="20.7109375" customWidth="1"/>
    <col min="7" max="7" width="12.42578125" customWidth="1"/>
  </cols>
  <sheetData>
    <row r="1" spans="1:5" ht="12.75" customHeight="1" x14ac:dyDescent="0.2">
      <c r="A1" s="18"/>
      <c r="B1" s="1"/>
      <c r="C1" s="1"/>
      <c r="D1" s="1"/>
      <c r="E1" s="1"/>
    </row>
    <row r="2" spans="1:5" ht="12.75" customHeight="1" x14ac:dyDescent="0.2">
      <c r="A2" s="18"/>
      <c r="B2" s="19" t="s">
        <v>0</v>
      </c>
      <c r="C2" s="1"/>
      <c r="D2" s="1"/>
      <c r="E2" s="1"/>
    </row>
    <row r="3" spans="1:5" ht="20.100000000000001" customHeight="1" x14ac:dyDescent="0.2">
      <c r="A3" s="18"/>
      <c r="B3" s="18"/>
      <c r="C3" s="1"/>
      <c r="D3" s="1"/>
      <c r="E3" s="1"/>
    </row>
    <row r="4" spans="1:5" ht="20.100000000000001" customHeight="1" x14ac:dyDescent="0.3">
      <c r="A4" s="1"/>
      <c r="B4" s="20" t="s">
        <v>1</v>
      </c>
      <c r="C4" s="18"/>
      <c r="D4" s="18"/>
      <c r="E4" s="1"/>
    </row>
    <row r="5" spans="1:5" ht="12.75" customHeight="1" x14ac:dyDescent="0.2">
      <c r="A5" s="1"/>
      <c r="B5" s="18" t="s">
        <v>2</v>
      </c>
      <c r="C5" s="18"/>
      <c r="D5" s="18"/>
      <c r="E5" s="1"/>
    </row>
    <row r="6" spans="1:5" ht="12.75" customHeight="1" x14ac:dyDescent="0.2">
      <c r="A6" s="1"/>
      <c r="B6" s="2" t="s">
        <v>3</v>
      </c>
      <c r="C6" s="5">
        <f>C10+C51+C60+C69+C81</f>
        <v>0</v>
      </c>
      <c r="D6" s="1"/>
      <c r="E6" s="1"/>
    </row>
    <row r="7" spans="1:5" ht="12.75" customHeight="1" x14ac:dyDescent="0.2">
      <c r="A7" s="1"/>
      <c r="B7" s="2" t="s">
        <v>4</v>
      </c>
      <c r="C7" s="5">
        <f>E10+E51+E60+E69+E81</f>
        <v>0</v>
      </c>
      <c r="D7" s="1"/>
      <c r="E7" s="1"/>
    </row>
    <row r="8" spans="1:5" ht="12.75" customHeight="1" x14ac:dyDescent="0.2">
      <c r="A8" s="4"/>
      <c r="B8" s="4"/>
      <c r="C8" s="4"/>
      <c r="D8" s="4"/>
      <c r="E8" s="4"/>
    </row>
    <row r="9" spans="1:5" ht="12.75" customHeight="1" x14ac:dyDescent="0.2">
      <c r="A9" s="3" t="s">
        <v>5</v>
      </c>
      <c r="B9" s="3" t="s">
        <v>6</v>
      </c>
      <c r="C9" s="3" t="s">
        <v>7</v>
      </c>
      <c r="D9" s="3" t="s">
        <v>8</v>
      </c>
      <c r="E9" s="3" t="s">
        <v>9</v>
      </c>
    </row>
    <row r="10" spans="1:5" ht="12.75" customHeight="1" x14ac:dyDescent="0.2">
      <c r="A10" s="12" t="s">
        <v>97</v>
      </c>
      <c r="B10" s="12"/>
      <c r="C10" s="13">
        <f>SUM(C11:C25,C39:C50)</f>
        <v>0</v>
      </c>
      <c r="D10" s="12"/>
      <c r="E10" s="13">
        <f>SUM(E11:E25,E39:E50)</f>
        <v>0</v>
      </c>
    </row>
    <row r="11" spans="1:5" ht="12.75" customHeight="1" x14ac:dyDescent="0.2">
      <c r="A11" s="6" t="s">
        <v>10</v>
      </c>
      <c r="B11" s="6" t="s">
        <v>11</v>
      </c>
      <c r="C11" s="7">
        <v>0</v>
      </c>
      <c r="D11" s="7">
        <f>C11*0.21</f>
        <v>0</v>
      </c>
      <c r="E11" s="7">
        <f>C11+D11</f>
        <v>0</v>
      </c>
    </row>
    <row r="12" spans="1:5" ht="12.75" customHeight="1" x14ac:dyDescent="0.2">
      <c r="A12" s="6" t="s">
        <v>12</v>
      </c>
      <c r="B12" s="6" t="s">
        <v>13</v>
      </c>
      <c r="C12" s="7">
        <v>0</v>
      </c>
      <c r="D12" s="7">
        <f t="shared" ref="D12:D50" si="0">C12*0.21</f>
        <v>0</v>
      </c>
      <c r="E12" s="7">
        <f t="shared" ref="E12:E50" si="1">C12+D12</f>
        <v>0</v>
      </c>
    </row>
    <row r="13" spans="1:5" ht="12.75" customHeight="1" x14ac:dyDescent="0.2">
      <c r="A13" s="6" t="s">
        <v>14</v>
      </c>
      <c r="B13" s="6" t="s">
        <v>15</v>
      </c>
      <c r="C13" s="7">
        <v>0</v>
      </c>
      <c r="D13" s="7">
        <f t="shared" si="0"/>
        <v>0</v>
      </c>
      <c r="E13" s="7">
        <f t="shared" si="1"/>
        <v>0</v>
      </c>
    </row>
    <row r="14" spans="1:5" ht="12.75" customHeight="1" x14ac:dyDescent="0.2">
      <c r="A14" s="6" t="s">
        <v>16</v>
      </c>
      <c r="B14" s="6" t="s">
        <v>17</v>
      </c>
      <c r="C14" s="7">
        <v>0</v>
      </c>
      <c r="D14" s="7">
        <f t="shared" si="0"/>
        <v>0</v>
      </c>
      <c r="E14" s="7">
        <f t="shared" si="1"/>
        <v>0</v>
      </c>
    </row>
    <row r="15" spans="1:5" ht="12.75" customHeight="1" x14ac:dyDescent="0.2">
      <c r="A15" s="6" t="s">
        <v>18</v>
      </c>
      <c r="B15" s="6" t="s">
        <v>19</v>
      </c>
      <c r="C15" s="7">
        <v>0</v>
      </c>
      <c r="D15" s="7">
        <f t="shared" si="0"/>
        <v>0</v>
      </c>
      <c r="E15" s="7">
        <f t="shared" si="1"/>
        <v>0</v>
      </c>
    </row>
    <row r="16" spans="1:5" ht="12.75" customHeight="1" x14ac:dyDescent="0.2">
      <c r="A16" s="6" t="s">
        <v>20</v>
      </c>
      <c r="B16" s="6" t="s">
        <v>21</v>
      </c>
      <c r="C16" s="7">
        <v>0</v>
      </c>
      <c r="D16" s="7">
        <f t="shared" si="0"/>
        <v>0</v>
      </c>
      <c r="E16" s="7">
        <f t="shared" si="1"/>
        <v>0</v>
      </c>
    </row>
    <row r="17" spans="1:5" ht="12.75" customHeight="1" x14ac:dyDescent="0.2">
      <c r="A17" s="6" t="s">
        <v>22</v>
      </c>
      <c r="B17" s="6" t="s">
        <v>23</v>
      </c>
      <c r="C17" s="7">
        <v>0</v>
      </c>
      <c r="D17" s="7">
        <f t="shared" si="0"/>
        <v>0</v>
      </c>
      <c r="E17" s="7">
        <f t="shared" si="1"/>
        <v>0</v>
      </c>
    </row>
    <row r="18" spans="1:5" ht="12.75" customHeight="1" x14ac:dyDescent="0.2">
      <c r="A18" s="6" t="s">
        <v>24</v>
      </c>
      <c r="B18" s="6" t="s">
        <v>25</v>
      </c>
      <c r="C18" s="7">
        <v>0</v>
      </c>
      <c r="D18" s="7">
        <f t="shared" si="0"/>
        <v>0</v>
      </c>
      <c r="E18" s="7">
        <f t="shared" si="1"/>
        <v>0</v>
      </c>
    </row>
    <row r="19" spans="1:5" ht="12.75" customHeight="1" x14ac:dyDescent="0.2">
      <c r="A19" s="6" t="s">
        <v>26</v>
      </c>
      <c r="B19" s="6" t="s">
        <v>27</v>
      </c>
      <c r="C19" s="7">
        <v>0</v>
      </c>
      <c r="D19" s="7">
        <f t="shared" si="0"/>
        <v>0</v>
      </c>
      <c r="E19" s="7">
        <f t="shared" si="1"/>
        <v>0</v>
      </c>
    </row>
    <row r="20" spans="1:5" ht="12.75" customHeight="1" x14ac:dyDescent="0.2">
      <c r="A20" s="6" t="s">
        <v>28</v>
      </c>
      <c r="B20" s="6" t="s">
        <v>29</v>
      </c>
      <c r="C20" s="7">
        <v>0</v>
      </c>
      <c r="D20" s="7">
        <f t="shared" si="0"/>
        <v>0</v>
      </c>
      <c r="E20" s="7">
        <f t="shared" si="1"/>
        <v>0</v>
      </c>
    </row>
    <row r="21" spans="1:5" ht="12.75" customHeight="1" x14ac:dyDescent="0.2">
      <c r="A21" s="6" t="s">
        <v>30</v>
      </c>
      <c r="B21" s="6" t="s">
        <v>31</v>
      </c>
      <c r="C21" s="7">
        <v>0</v>
      </c>
      <c r="D21" s="7">
        <f t="shared" si="0"/>
        <v>0</v>
      </c>
      <c r="E21" s="7">
        <f t="shared" si="1"/>
        <v>0</v>
      </c>
    </row>
    <row r="22" spans="1:5" ht="12.75" customHeight="1" x14ac:dyDescent="0.2">
      <c r="A22" s="6" t="s">
        <v>32</v>
      </c>
      <c r="B22" s="6" t="s">
        <v>33</v>
      </c>
      <c r="C22" s="7">
        <v>0</v>
      </c>
      <c r="D22" s="7">
        <f t="shared" si="0"/>
        <v>0</v>
      </c>
      <c r="E22" s="7">
        <f t="shared" si="1"/>
        <v>0</v>
      </c>
    </row>
    <row r="23" spans="1:5" ht="12.75" customHeight="1" x14ac:dyDescent="0.2">
      <c r="A23" s="6" t="s">
        <v>34</v>
      </c>
      <c r="B23" s="6" t="s">
        <v>35</v>
      </c>
      <c r="C23" s="7">
        <v>0</v>
      </c>
      <c r="D23" s="7">
        <f t="shared" si="0"/>
        <v>0</v>
      </c>
      <c r="E23" s="7">
        <f t="shared" si="1"/>
        <v>0</v>
      </c>
    </row>
    <row r="24" spans="1:5" ht="12.75" customHeight="1" x14ac:dyDescent="0.2">
      <c r="A24" s="6" t="s">
        <v>36</v>
      </c>
      <c r="B24" s="6" t="s">
        <v>37</v>
      </c>
      <c r="C24" s="7">
        <v>0</v>
      </c>
      <c r="D24" s="7">
        <f t="shared" si="0"/>
        <v>0</v>
      </c>
      <c r="E24" s="7">
        <f t="shared" si="1"/>
        <v>0</v>
      </c>
    </row>
    <row r="25" spans="1:5" ht="12.75" customHeight="1" x14ac:dyDescent="0.2">
      <c r="A25" s="6" t="s">
        <v>38</v>
      </c>
      <c r="B25" s="6" t="s">
        <v>39</v>
      </c>
      <c r="C25" s="7">
        <f>SUM(C26:C38)</f>
        <v>0</v>
      </c>
      <c r="D25" s="7">
        <f t="shared" si="0"/>
        <v>0</v>
      </c>
      <c r="E25" s="7">
        <f t="shared" si="1"/>
        <v>0</v>
      </c>
    </row>
    <row r="26" spans="1:5" ht="12.75" customHeight="1" x14ac:dyDescent="0.2">
      <c r="A26" s="8" t="s">
        <v>41</v>
      </c>
      <c r="B26" s="8" t="s">
        <v>40</v>
      </c>
      <c r="C26" s="7">
        <v>0</v>
      </c>
      <c r="D26" s="7">
        <f t="shared" si="0"/>
        <v>0</v>
      </c>
      <c r="E26" s="7">
        <f t="shared" si="1"/>
        <v>0</v>
      </c>
    </row>
    <row r="27" spans="1:5" ht="12.75" customHeight="1" x14ac:dyDescent="0.2">
      <c r="A27" s="8" t="s">
        <v>43</v>
      </c>
      <c r="B27" s="8" t="s">
        <v>42</v>
      </c>
      <c r="C27" s="7">
        <v>0</v>
      </c>
      <c r="D27" s="7">
        <f t="shared" si="0"/>
        <v>0</v>
      </c>
      <c r="E27" s="7">
        <f t="shared" si="1"/>
        <v>0</v>
      </c>
    </row>
    <row r="28" spans="1:5" ht="12.75" customHeight="1" x14ac:dyDescent="0.2">
      <c r="A28" s="8" t="s">
        <v>45</v>
      </c>
      <c r="B28" s="8" t="s">
        <v>44</v>
      </c>
      <c r="C28" s="7">
        <v>0</v>
      </c>
      <c r="D28" s="7">
        <f t="shared" si="0"/>
        <v>0</v>
      </c>
      <c r="E28" s="7">
        <f t="shared" si="1"/>
        <v>0</v>
      </c>
    </row>
    <row r="29" spans="1:5" ht="12.75" customHeight="1" x14ac:dyDescent="0.2">
      <c r="A29" s="8" t="s">
        <v>47</v>
      </c>
      <c r="B29" s="8" t="s">
        <v>46</v>
      </c>
      <c r="C29" s="7">
        <v>0</v>
      </c>
      <c r="D29" s="7">
        <f t="shared" si="0"/>
        <v>0</v>
      </c>
      <c r="E29" s="7">
        <f t="shared" si="1"/>
        <v>0</v>
      </c>
    </row>
    <row r="30" spans="1:5" ht="12.75" customHeight="1" x14ac:dyDescent="0.2">
      <c r="A30" s="8" t="s">
        <v>49</v>
      </c>
      <c r="B30" s="8" t="s">
        <v>48</v>
      </c>
      <c r="C30" s="7">
        <v>0</v>
      </c>
      <c r="D30" s="7">
        <f t="shared" si="0"/>
        <v>0</v>
      </c>
      <c r="E30" s="7">
        <f t="shared" si="1"/>
        <v>0</v>
      </c>
    </row>
    <row r="31" spans="1:5" ht="12.75" customHeight="1" x14ac:dyDescent="0.2">
      <c r="A31" s="8" t="s">
        <v>51</v>
      </c>
      <c r="B31" s="8" t="s">
        <v>50</v>
      </c>
      <c r="C31" s="7">
        <v>0</v>
      </c>
      <c r="D31" s="7">
        <f t="shared" si="0"/>
        <v>0</v>
      </c>
      <c r="E31" s="7">
        <f t="shared" si="1"/>
        <v>0</v>
      </c>
    </row>
    <row r="32" spans="1:5" ht="12.75" customHeight="1" x14ac:dyDescent="0.2">
      <c r="A32" s="8" t="s">
        <v>53</v>
      </c>
      <c r="B32" s="8" t="s">
        <v>52</v>
      </c>
      <c r="C32" s="7">
        <v>0</v>
      </c>
      <c r="D32" s="7">
        <f>C32*0.21</f>
        <v>0</v>
      </c>
      <c r="E32" s="7">
        <f t="shared" si="1"/>
        <v>0</v>
      </c>
    </row>
    <row r="33" spans="1:5" ht="12.75" customHeight="1" x14ac:dyDescent="0.2">
      <c r="A33" s="8" t="s">
        <v>55</v>
      </c>
      <c r="B33" s="8" t="s">
        <v>54</v>
      </c>
      <c r="C33" s="7">
        <v>0</v>
      </c>
      <c r="D33" s="7">
        <f t="shared" si="0"/>
        <v>0</v>
      </c>
      <c r="E33" s="7">
        <f t="shared" si="1"/>
        <v>0</v>
      </c>
    </row>
    <row r="34" spans="1:5" ht="12.75" customHeight="1" x14ac:dyDescent="0.2">
      <c r="A34" s="8" t="s">
        <v>57</v>
      </c>
      <c r="B34" s="8" t="s">
        <v>56</v>
      </c>
      <c r="C34" s="7">
        <v>0</v>
      </c>
      <c r="D34" s="7">
        <f t="shared" si="0"/>
        <v>0</v>
      </c>
      <c r="E34" s="7">
        <f t="shared" si="1"/>
        <v>0</v>
      </c>
    </row>
    <row r="35" spans="1:5" ht="12.75" customHeight="1" x14ac:dyDescent="0.2">
      <c r="A35" s="8" t="s">
        <v>59</v>
      </c>
      <c r="B35" s="8" t="s">
        <v>58</v>
      </c>
      <c r="C35" s="7">
        <v>0</v>
      </c>
      <c r="D35" s="7">
        <f t="shared" si="0"/>
        <v>0</v>
      </c>
      <c r="E35" s="7">
        <f t="shared" si="1"/>
        <v>0</v>
      </c>
    </row>
    <row r="36" spans="1:5" ht="12.75" customHeight="1" x14ac:dyDescent="0.2">
      <c r="A36" s="8" t="s">
        <v>61</v>
      </c>
      <c r="B36" s="8" t="s">
        <v>60</v>
      </c>
      <c r="C36" s="7">
        <v>0</v>
      </c>
      <c r="D36" s="7">
        <f t="shared" si="0"/>
        <v>0</v>
      </c>
      <c r="E36" s="7">
        <f t="shared" si="1"/>
        <v>0</v>
      </c>
    </row>
    <row r="37" spans="1:5" ht="12.75" customHeight="1" x14ac:dyDescent="0.2">
      <c r="A37" s="8" t="s">
        <v>63</v>
      </c>
      <c r="B37" s="8" t="s">
        <v>62</v>
      </c>
      <c r="C37" s="7">
        <v>0</v>
      </c>
      <c r="D37" s="7">
        <f t="shared" si="0"/>
        <v>0</v>
      </c>
      <c r="E37" s="7">
        <f t="shared" si="1"/>
        <v>0</v>
      </c>
    </row>
    <row r="38" spans="1:5" ht="12.75" customHeight="1" x14ac:dyDescent="0.2">
      <c r="A38" s="8" t="s">
        <v>65</v>
      </c>
      <c r="B38" s="8" t="s">
        <v>64</v>
      </c>
      <c r="C38" s="7">
        <v>0</v>
      </c>
      <c r="D38" s="7">
        <f t="shared" si="0"/>
        <v>0</v>
      </c>
      <c r="E38" s="7">
        <f t="shared" si="1"/>
        <v>0</v>
      </c>
    </row>
    <row r="39" spans="1:5" ht="12.75" customHeight="1" x14ac:dyDescent="0.2">
      <c r="A39" s="6" t="s">
        <v>66</v>
      </c>
      <c r="B39" s="6" t="s">
        <v>67</v>
      </c>
      <c r="C39" s="7">
        <v>0</v>
      </c>
      <c r="D39" s="7">
        <f t="shared" si="0"/>
        <v>0</v>
      </c>
      <c r="E39" s="7">
        <f t="shared" si="1"/>
        <v>0</v>
      </c>
    </row>
    <row r="40" spans="1:5" ht="12.75" customHeight="1" x14ac:dyDescent="0.2">
      <c r="A40" s="6" t="s">
        <v>68</v>
      </c>
      <c r="B40" s="6" t="s">
        <v>69</v>
      </c>
      <c r="C40" s="7">
        <v>0</v>
      </c>
      <c r="D40" s="7">
        <f t="shared" si="0"/>
        <v>0</v>
      </c>
      <c r="E40" s="7">
        <f t="shared" si="1"/>
        <v>0</v>
      </c>
    </row>
    <row r="41" spans="1:5" ht="12.75" customHeight="1" x14ac:dyDescent="0.2">
      <c r="A41" s="6" t="s">
        <v>70</v>
      </c>
      <c r="B41" s="6" t="s">
        <v>71</v>
      </c>
      <c r="C41" s="7">
        <v>0</v>
      </c>
      <c r="D41" s="7">
        <f t="shared" si="0"/>
        <v>0</v>
      </c>
      <c r="E41" s="7">
        <f t="shared" si="1"/>
        <v>0</v>
      </c>
    </row>
    <row r="42" spans="1:5" ht="12.75" customHeight="1" x14ac:dyDescent="0.2">
      <c r="A42" s="6" t="s">
        <v>72</v>
      </c>
      <c r="B42" s="6" t="s">
        <v>73</v>
      </c>
      <c r="C42" s="7">
        <v>0</v>
      </c>
      <c r="D42" s="7">
        <f t="shared" si="0"/>
        <v>0</v>
      </c>
      <c r="E42" s="7">
        <f t="shared" si="1"/>
        <v>0</v>
      </c>
    </row>
    <row r="43" spans="1:5" ht="12.75" customHeight="1" x14ac:dyDescent="0.2">
      <c r="A43" s="6" t="s">
        <v>74</v>
      </c>
      <c r="B43" s="6" t="s">
        <v>75</v>
      </c>
      <c r="C43" s="7">
        <v>0</v>
      </c>
      <c r="D43" s="7">
        <f t="shared" si="0"/>
        <v>0</v>
      </c>
      <c r="E43" s="7">
        <f t="shared" si="1"/>
        <v>0</v>
      </c>
    </row>
    <row r="44" spans="1:5" ht="12.75" customHeight="1" x14ac:dyDescent="0.2">
      <c r="A44" s="6" t="s">
        <v>76</v>
      </c>
      <c r="B44" s="6" t="s">
        <v>77</v>
      </c>
      <c r="C44" s="7">
        <v>0</v>
      </c>
      <c r="D44" s="7">
        <f t="shared" si="0"/>
        <v>0</v>
      </c>
      <c r="E44" s="7">
        <f t="shared" si="1"/>
        <v>0</v>
      </c>
    </row>
    <row r="45" spans="1:5" ht="12.75" customHeight="1" x14ac:dyDescent="0.2">
      <c r="A45" s="6" t="s">
        <v>78</v>
      </c>
      <c r="B45" s="6" t="s">
        <v>79</v>
      </c>
      <c r="C45" s="7">
        <v>0</v>
      </c>
      <c r="D45" s="7">
        <f t="shared" si="0"/>
        <v>0</v>
      </c>
      <c r="E45" s="7">
        <f t="shared" si="1"/>
        <v>0</v>
      </c>
    </row>
    <row r="46" spans="1:5" ht="12.75" customHeight="1" x14ac:dyDescent="0.2">
      <c r="A46" s="6" t="s">
        <v>80</v>
      </c>
      <c r="B46" s="6" t="s">
        <v>81</v>
      </c>
      <c r="C46" s="7">
        <v>0</v>
      </c>
      <c r="D46" s="7">
        <f t="shared" si="0"/>
        <v>0</v>
      </c>
      <c r="E46" s="7">
        <f t="shared" si="1"/>
        <v>0</v>
      </c>
    </row>
    <row r="47" spans="1:5" ht="12.75" customHeight="1" x14ac:dyDescent="0.2">
      <c r="A47" s="6" t="s">
        <v>82</v>
      </c>
      <c r="B47" s="6" t="s">
        <v>83</v>
      </c>
      <c r="C47" s="7">
        <v>0</v>
      </c>
      <c r="D47" s="7">
        <f t="shared" si="0"/>
        <v>0</v>
      </c>
      <c r="E47" s="7">
        <f t="shared" si="1"/>
        <v>0</v>
      </c>
    </row>
    <row r="48" spans="1:5" ht="12.75" customHeight="1" x14ac:dyDescent="0.2">
      <c r="A48" s="6" t="s">
        <v>84</v>
      </c>
      <c r="B48" s="6" t="s">
        <v>85</v>
      </c>
      <c r="C48" s="7">
        <v>0</v>
      </c>
      <c r="D48" s="7">
        <f t="shared" si="0"/>
        <v>0</v>
      </c>
      <c r="E48" s="7">
        <f t="shared" si="1"/>
        <v>0</v>
      </c>
    </row>
    <row r="49" spans="1:5" ht="12.75" customHeight="1" x14ac:dyDescent="0.2">
      <c r="A49" s="6" t="s">
        <v>86</v>
      </c>
      <c r="B49" s="6" t="s">
        <v>87</v>
      </c>
      <c r="C49" s="7">
        <v>0</v>
      </c>
      <c r="D49" s="7">
        <f t="shared" si="0"/>
        <v>0</v>
      </c>
      <c r="E49" s="7">
        <f t="shared" si="1"/>
        <v>0</v>
      </c>
    </row>
    <row r="50" spans="1:5" ht="12.75" customHeight="1" x14ac:dyDescent="0.2">
      <c r="A50" s="6" t="s">
        <v>88</v>
      </c>
      <c r="B50" s="6" t="s">
        <v>89</v>
      </c>
      <c r="C50" s="7">
        <v>0</v>
      </c>
      <c r="D50" s="7">
        <f t="shared" si="0"/>
        <v>0</v>
      </c>
      <c r="E50" s="7">
        <f t="shared" si="1"/>
        <v>0</v>
      </c>
    </row>
    <row r="51" spans="1:5" ht="12.75" customHeight="1" x14ac:dyDescent="0.2">
      <c r="A51" s="12" t="s">
        <v>98</v>
      </c>
      <c r="B51" s="12"/>
      <c r="C51" s="13">
        <f>SUM(C52:C59)</f>
        <v>0</v>
      </c>
      <c r="D51" s="13"/>
      <c r="E51" s="13">
        <f>SUM(E52:E59)</f>
        <v>0</v>
      </c>
    </row>
    <row r="52" spans="1:5" ht="12.75" customHeight="1" x14ac:dyDescent="0.2">
      <c r="A52" s="6" t="s">
        <v>10</v>
      </c>
      <c r="B52" s="6" t="s">
        <v>11</v>
      </c>
      <c r="C52" s="7">
        <v>0</v>
      </c>
      <c r="D52" s="7">
        <f>C52*0.21</f>
        <v>0</v>
      </c>
      <c r="E52" s="7">
        <f>C52+D52</f>
        <v>0</v>
      </c>
    </row>
    <row r="53" spans="1:5" ht="12.75" customHeight="1" x14ac:dyDescent="0.2">
      <c r="A53" s="6" t="s">
        <v>90</v>
      </c>
      <c r="B53" s="6" t="s">
        <v>91</v>
      </c>
      <c r="C53" s="7">
        <v>0</v>
      </c>
      <c r="D53" s="7">
        <f t="shared" ref="D53:D59" si="2">C53*0.21</f>
        <v>0</v>
      </c>
      <c r="E53" s="7">
        <f t="shared" ref="E53:E59" si="3">C53+D53</f>
        <v>0</v>
      </c>
    </row>
    <row r="54" spans="1:5" ht="12.75" customHeight="1" x14ac:dyDescent="0.2">
      <c r="A54" s="6" t="s">
        <v>38</v>
      </c>
      <c r="B54" s="6" t="s">
        <v>39</v>
      </c>
      <c r="C54" s="7">
        <v>0</v>
      </c>
      <c r="D54" s="7">
        <f t="shared" si="2"/>
        <v>0</v>
      </c>
      <c r="E54" s="7">
        <f t="shared" si="3"/>
        <v>0</v>
      </c>
    </row>
    <row r="55" spans="1:5" ht="12.75" customHeight="1" x14ac:dyDescent="0.2">
      <c r="A55" s="6" t="s">
        <v>92</v>
      </c>
      <c r="B55" s="6" t="s">
        <v>93</v>
      </c>
      <c r="C55" s="7">
        <v>0</v>
      </c>
      <c r="D55" s="7">
        <f t="shared" si="2"/>
        <v>0</v>
      </c>
      <c r="E55" s="7">
        <f t="shared" si="3"/>
        <v>0</v>
      </c>
    </row>
    <row r="56" spans="1:5" ht="12.75" customHeight="1" x14ac:dyDescent="0.2">
      <c r="A56" s="6" t="s">
        <v>94</v>
      </c>
      <c r="B56" s="6" t="s">
        <v>95</v>
      </c>
      <c r="C56" s="7">
        <v>0</v>
      </c>
      <c r="D56" s="7">
        <f t="shared" si="2"/>
        <v>0</v>
      </c>
      <c r="E56" s="7">
        <f t="shared" si="3"/>
        <v>0</v>
      </c>
    </row>
    <row r="57" spans="1:5" ht="12.75" customHeight="1" x14ac:dyDescent="0.2">
      <c r="A57" s="6" t="s">
        <v>74</v>
      </c>
      <c r="B57" s="6" t="s">
        <v>96</v>
      </c>
      <c r="C57" s="7">
        <v>0</v>
      </c>
      <c r="D57" s="7">
        <f t="shared" si="2"/>
        <v>0</v>
      </c>
      <c r="E57" s="7">
        <f t="shared" si="3"/>
        <v>0</v>
      </c>
    </row>
    <row r="58" spans="1:5" ht="12.75" customHeight="1" x14ac:dyDescent="0.2">
      <c r="A58" s="6" t="s">
        <v>78</v>
      </c>
      <c r="B58" s="6" t="s">
        <v>79</v>
      </c>
      <c r="C58" s="7">
        <v>0</v>
      </c>
      <c r="D58" s="7">
        <f t="shared" si="2"/>
        <v>0</v>
      </c>
      <c r="E58" s="7">
        <f t="shared" si="3"/>
        <v>0</v>
      </c>
    </row>
    <row r="59" spans="1:5" ht="12.75" customHeight="1" x14ac:dyDescent="0.2">
      <c r="A59" s="6" t="s">
        <v>88</v>
      </c>
      <c r="B59" s="6" t="s">
        <v>89</v>
      </c>
      <c r="C59" s="7">
        <v>0</v>
      </c>
      <c r="D59" s="7">
        <f t="shared" si="2"/>
        <v>0</v>
      </c>
      <c r="E59" s="7">
        <f t="shared" si="3"/>
        <v>0</v>
      </c>
    </row>
    <row r="60" spans="1:5" ht="12.75" customHeight="1" x14ac:dyDescent="0.2">
      <c r="A60" s="12" t="s">
        <v>99</v>
      </c>
      <c r="B60" s="12"/>
      <c r="C60" s="13">
        <f>SUM(C61:C64,C68)</f>
        <v>0</v>
      </c>
      <c r="D60" s="12"/>
      <c r="E60" s="13">
        <f>SUM(E61:E64,E68)</f>
        <v>0</v>
      </c>
    </row>
    <row r="61" spans="1:5" ht="12.75" customHeight="1" x14ac:dyDescent="0.2">
      <c r="A61" s="10" t="s">
        <v>14</v>
      </c>
      <c r="B61" s="10" t="s">
        <v>15</v>
      </c>
      <c r="C61" s="11">
        <v>0</v>
      </c>
      <c r="D61" s="11">
        <f>C61*0.21</f>
        <v>0</v>
      </c>
      <c r="E61" s="11">
        <f>C61+D61</f>
        <v>0</v>
      </c>
    </row>
    <row r="62" spans="1:5" ht="12.75" customHeight="1" x14ac:dyDescent="0.2">
      <c r="A62" s="10" t="s">
        <v>100</v>
      </c>
      <c r="B62" s="10" t="s">
        <v>101</v>
      </c>
      <c r="C62" s="11">
        <v>0</v>
      </c>
      <c r="D62" s="11">
        <f t="shared" ref="D62:D64" si="4">C62*0.21</f>
        <v>0</v>
      </c>
      <c r="E62" s="11">
        <f t="shared" ref="E62:E68" si="5">C62+D62</f>
        <v>0</v>
      </c>
    </row>
    <row r="63" spans="1:5" ht="12.75" customHeight="1" x14ac:dyDescent="0.2">
      <c r="A63" s="10" t="s">
        <v>90</v>
      </c>
      <c r="B63" s="10" t="s">
        <v>91</v>
      </c>
      <c r="C63" s="11">
        <v>0</v>
      </c>
      <c r="D63" s="11">
        <f t="shared" si="4"/>
        <v>0</v>
      </c>
      <c r="E63" s="11">
        <f t="shared" si="5"/>
        <v>0</v>
      </c>
    </row>
    <row r="64" spans="1:5" ht="12.75" customHeight="1" x14ac:dyDescent="0.2">
      <c r="A64" s="10" t="s">
        <v>38</v>
      </c>
      <c r="B64" s="10" t="s">
        <v>39</v>
      </c>
      <c r="C64" s="11">
        <f>SUM(C65:C67)</f>
        <v>0</v>
      </c>
      <c r="D64" s="11">
        <f t="shared" si="4"/>
        <v>0</v>
      </c>
      <c r="E64" s="11">
        <f t="shared" si="5"/>
        <v>0</v>
      </c>
    </row>
    <row r="65" spans="1:5" ht="12.75" customHeight="1" x14ac:dyDescent="0.2">
      <c r="A65" s="8" t="s">
        <v>102</v>
      </c>
      <c r="B65" s="8" t="s">
        <v>42</v>
      </c>
      <c r="C65" s="9">
        <v>0</v>
      </c>
      <c r="D65" s="9">
        <f>C65*0.21</f>
        <v>0</v>
      </c>
      <c r="E65" s="15">
        <f t="shared" si="5"/>
        <v>0</v>
      </c>
    </row>
    <row r="66" spans="1:5" ht="12.75" customHeight="1" x14ac:dyDescent="0.2">
      <c r="A66" s="8" t="s">
        <v>103</v>
      </c>
      <c r="B66" s="8" t="s">
        <v>104</v>
      </c>
      <c r="C66" s="9">
        <v>0</v>
      </c>
      <c r="D66" s="9">
        <f t="shared" ref="D66:D67" si="6">C66*0.21</f>
        <v>0</v>
      </c>
      <c r="E66" s="15">
        <f t="shared" si="5"/>
        <v>0</v>
      </c>
    </row>
    <row r="67" spans="1:5" ht="12.75" customHeight="1" x14ac:dyDescent="0.2">
      <c r="A67" s="8" t="s">
        <v>105</v>
      </c>
      <c r="B67" s="8" t="s">
        <v>106</v>
      </c>
      <c r="C67" s="9">
        <v>0</v>
      </c>
      <c r="D67" s="9">
        <f t="shared" si="6"/>
        <v>0</v>
      </c>
      <c r="E67" s="15">
        <f t="shared" si="5"/>
        <v>0</v>
      </c>
    </row>
    <row r="68" spans="1:5" ht="12.75" customHeight="1" x14ac:dyDescent="0.2">
      <c r="A68" s="10" t="s">
        <v>88</v>
      </c>
      <c r="B68" s="10" t="s">
        <v>89</v>
      </c>
      <c r="C68" s="11">
        <v>0</v>
      </c>
      <c r="D68" s="11">
        <f>C68*0.21</f>
        <v>0</v>
      </c>
      <c r="E68" s="11">
        <f t="shared" si="5"/>
        <v>0</v>
      </c>
    </row>
    <row r="69" spans="1:5" ht="12.75" customHeight="1" x14ac:dyDescent="0.2">
      <c r="A69" s="12" t="s">
        <v>107</v>
      </c>
      <c r="B69" s="12"/>
      <c r="C69" s="13">
        <f>C70+C77</f>
        <v>0</v>
      </c>
      <c r="D69" s="13"/>
      <c r="E69" s="13">
        <f>E70+E77</f>
        <v>0</v>
      </c>
    </row>
    <row r="70" spans="1:5" ht="12.75" customHeight="1" x14ac:dyDescent="0.2">
      <c r="A70" s="10" t="s">
        <v>108</v>
      </c>
      <c r="B70" s="10" t="s">
        <v>109</v>
      </c>
      <c r="C70" s="11">
        <f>SUM(C71:C76)</f>
        <v>0</v>
      </c>
      <c r="D70" s="11">
        <f>C70*0.21</f>
        <v>0</v>
      </c>
      <c r="E70" s="11">
        <f>C70+D70</f>
        <v>0</v>
      </c>
    </row>
    <row r="71" spans="1:5" ht="12.75" customHeight="1" x14ac:dyDescent="0.2">
      <c r="A71" s="8" t="s">
        <v>110</v>
      </c>
      <c r="B71" s="8" t="s">
        <v>111</v>
      </c>
      <c r="C71" s="9">
        <v>0</v>
      </c>
      <c r="D71" s="9">
        <f>C71*0.21</f>
        <v>0</v>
      </c>
      <c r="E71" s="15">
        <f t="shared" ref="E71:E80" si="7">C71+D71</f>
        <v>0</v>
      </c>
    </row>
    <row r="72" spans="1:5" ht="12.75" customHeight="1" x14ac:dyDescent="0.2">
      <c r="A72" s="8" t="s">
        <v>112</v>
      </c>
      <c r="B72" s="8" t="s">
        <v>113</v>
      </c>
      <c r="C72" s="9">
        <v>0</v>
      </c>
      <c r="D72" s="9">
        <f t="shared" ref="D72:D76" si="8">C72*0.21</f>
        <v>0</v>
      </c>
      <c r="E72" s="15">
        <f t="shared" si="7"/>
        <v>0</v>
      </c>
    </row>
    <row r="73" spans="1:5" ht="12.75" customHeight="1" x14ac:dyDescent="0.2">
      <c r="A73" s="8" t="s">
        <v>114</v>
      </c>
      <c r="B73" s="8" t="s">
        <v>115</v>
      </c>
      <c r="C73" s="9">
        <v>0</v>
      </c>
      <c r="D73" s="9">
        <f t="shared" si="8"/>
        <v>0</v>
      </c>
      <c r="E73" s="15">
        <f t="shared" si="7"/>
        <v>0</v>
      </c>
    </row>
    <row r="74" spans="1:5" ht="12.75" customHeight="1" x14ac:dyDescent="0.2">
      <c r="A74" s="8" t="s">
        <v>116</v>
      </c>
      <c r="B74" s="8" t="s">
        <v>117</v>
      </c>
      <c r="C74" s="9">
        <v>0</v>
      </c>
      <c r="D74" s="9">
        <f t="shared" si="8"/>
        <v>0</v>
      </c>
      <c r="E74" s="15">
        <f t="shared" si="7"/>
        <v>0</v>
      </c>
    </row>
    <row r="75" spans="1:5" ht="12.75" customHeight="1" x14ac:dyDescent="0.2">
      <c r="A75" s="8" t="s">
        <v>118</v>
      </c>
      <c r="B75" s="8" t="s">
        <v>119</v>
      </c>
      <c r="C75" s="9">
        <v>0</v>
      </c>
      <c r="D75" s="9">
        <f t="shared" si="8"/>
        <v>0</v>
      </c>
      <c r="E75" s="15">
        <f t="shared" si="7"/>
        <v>0</v>
      </c>
    </row>
    <row r="76" spans="1:5" ht="12.75" customHeight="1" x14ac:dyDescent="0.2">
      <c r="A76" s="8" t="s">
        <v>120</v>
      </c>
      <c r="B76" s="8" t="s">
        <v>121</v>
      </c>
      <c r="C76" s="9">
        <v>0</v>
      </c>
      <c r="D76" s="9">
        <f t="shared" si="8"/>
        <v>0</v>
      </c>
      <c r="E76" s="15">
        <f t="shared" si="7"/>
        <v>0</v>
      </c>
    </row>
    <row r="77" spans="1:5" ht="12.75" customHeight="1" x14ac:dyDescent="0.2">
      <c r="A77" s="10" t="s">
        <v>122</v>
      </c>
      <c r="B77" s="10" t="s">
        <v>123</v>
      </c>
      <c r="C77" s="11">
        <f>SUM(C78:C80)</f>
        <v>0</v>
      </c>
      <c r="D77" s="11">
        <f>C77*0.21</f>
        <v>0</v>
      </c>
      <c r="E77" s="11">
        <f t="shared" si="7"/>
        <v>0</v>
      </c>
    </row>
    <row r="78" spans="1:5" ht="12.75" customHeight="1" x14ac:dyDescent="0.2">
      <c r="A78" s="8" t="s">
        <v>124</v>
      </c>
      <c r="B78" s="8" t="s">
        <v>125</v>
      </c>
      <c r="C78" s="9">
        <v>0</v>
      </c>
      <c r="D78" s="9">
        <f>C78*0.21</f>
        <v>0</v>
      </c>
      <c r="E78" s="15">
        <f t="shared" si="7"/>
        <v>0</v>
      </c>
    </row>
    <row r="79" spans="1:5" ht="12.75" customHeight="1" x14ac:dyDescent="0.2">
      <c r="A79" s="8" t="s">
        <v>126</v>
      </c>
      <c r="B79" s="8" t="s">
        <v>127</v>
      </c>
      <c r="C79" s="9">
        <v>0</v>
      </c>
      <c r="D79" s="9">
        <f t="shared" ref="D79:D80" si="9">C79*0.21</f>
        <v>0</v>
      </c>
      <c r="E79" s="15">
        <f t="shared" si="7"/>
        <v>0</v>
      </c>
    </row>
    <row r="80" spans="1:5" ht="12.75" customHeight="1" x14ac:dyDescent="0.2">
      <c r="A80" s="8" t="s">
        <v>128</v>
      </c>
      <c r="B80" s="8" t="s">
        <v>129</v>
      </c>
      <c r="C80" s="9">
        <v>0</v>
      </c>
      <c r="D80" s="9">
        <f t="shared" si="9"/>
        <v>0</v>
      </c>
      <c r="E80" s="15">
        <f t="shared" si="7"/>
        <v>0</v>
      </c>
    </row>
    <row r="81" spans="1:5" x14ac:dyDescent="0.2">
      <c r="A81" s="12" t="s">
        <v>138</v>
      </c>
      <c r="B81" s="12"/>
      <c r="C81" s="13">
        <f>SUM(C82:C82,C83)</f>
        <v>0</v>
      </c>
      <c r="D81" s="12"/>
      <c r="E81" s="13">
        <f>SUM(E82:E82,E83)</f>
        <v>0</v>
      </c>
    </row>
    <row r="82" spans="1:5" x14ac:dyDescent="0.2">
      <c r="A82" s="10" t="s">
        <v>136</v>
      </c>
      <c r="B82" s="10" t="s">
        <v>137</v>
      </c>
      <c r="C82" s="11">
        <v>0</v>
      </c>
      <c r="D82" s="11">
        <f>C82*0.21</f>
        <v>0</v>
      </c>
      <c r="E82" s="11">
        <f>C82+D82</f>
        <v>0</v>
      </c>
    </row>
    <row r="83" spans="1:5" x14ac:dyDescent="0.2">
      <c r="A83" s="10" t="s">
        <v>88</v>
      </c>
      <c r="B83" s="10" t="s">
        <v>89</v>
      </c>
      <c r="C83" s="11">
        <v>0</v>
      </c>
      <c r="D83" s="11">
        <f>C83*0.21</f>
        <v>0</v>
      </c>
      <c r="E83" s="11">
        <f>C83+D83</f>
        <v>0</v>
      </c>
    </row>
  </sheetData>
  <mergeCells count="4">
    <mergeCell ref="A1:A3"/>
    <mergeCell ref="B2:B3"/>
    <mergeCell ref="B4:D4"/>
    <mergeCell ref="B5:D5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Rekapitulace_SO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Karel Křížek</cp:lastModifiedBy>
  <dcterms:modified xsi:type="dcterms:W3CDTF">2025-08-07T14:25:24Z</dcterms:modified>
  <cp:category/>
  <cp:contentStatus/>
</cp:coreProperties>
</file>